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ГРУПА" sheetId="1" r:id="rId4"/>
  </sheets>
  <definedNames/>
  <calcPr/>
  <extLst>
    <ext uri="GoogleSheetsCustomDataVersion2">
      <go:sheetsCustomData xmlns:go="http://customooxmlschemas.google.com/" r:id="rId5" roundtripDataChecksum="aArogqP8iCW1b/bt26qIsl5+gbSXwsGlz7pHhffS8Q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4">
      <text>
        <t xml:space="preserve">Бали нараховуються за здобуття призових місць (І, ІІ або ІІІ) у наукових конкурсах, олімпіадах, турнірах, форумах, наукових битвах, студентських дослідницьких змаганнях, інтелектуальних змаганнях тощо. Рівень заходу визначається офіційним статусом організаторів (МОН, НАН, міжнародні освітні структури, установи тощо), географією учасників та масштабом проведення. Бали нараховуються за кожне досягнення окремо.
У разі призерства бали нараховуються: за перше місце – три нарахування, за друге місце – два, за третє місце – одне. Якщо структура призерства інша (наприклад, диплом лауреата, переможця, спеціальна відзнака тощо), враховується до трьох можливих нарахувань як максимум. До призових місць зараховуються як особисті здобутки студента, так і командні перемоги (за умови, що студент був безпосереднім учасником команди).
======</t>
      </text>
    </comment>
    <comment authorId="0" ref="B9">
      <text>
        <t xml:space="preserve">Бали нараховуються за участь у наукових конкурсах, олімпіадах, турнірах, форумах, наукових битвах, студентських дослідницьких змаганнях, інтелектуальних змаганнях конференціях, круглих столах, тренінгах, дебатах, наукових хакатонах, дослідницьких проєктах, міжвузівських платформах, воркшопах, інтелектуальних марафонах тощо, які не завершилися здобуттям призового місця. Бали нараховуються за кожну участь окремо.
Формальна присутність без змістовного вкладу не враховується. Додатково здійснюється одне нарахування балів студентам, які виконували організаційні функції у межах відповідного заходу за: ініціацію, координацію команди, відповідальність за проведення, адміністрування процесів, а також авторство концепції або програми заходу тощо.
======</t>
      </text>
    </comment>
    <comment authorId="0" ref="B14">
      <text>
        <t xml:space="preserve">Бали нараховуються за кожну публікацію наукових результатів у форматі наукової праці, опубліковану в офіційно зареєстрованому науковому виданні з вихідними даними (назва, ідентифікація та класифікація (ISSN, ISBN, DOI, УДК, ББК), редакція, випуск, дата публікації). Враховуються як самостійні, так і колективні публікації за умови, що студент є зазначеним автором. Бали нараховуються за кожну публікацію окремо.
======</t>
      </text>
    </comment>
    <comment authorId="0" ref="B19">
      <text>
        <t xml:space="preserve">Бали нараховуються за здобуття призових місць (І, ІІ або ІІІ) у художніх або творчих конкурсах, фестивалях, виставках, турнірах, батлах, челенджах, проєктах тощо, де оцінюється художня майстерність, креативність, виконавський талант. Бали нараховуються за кожне досягнення окремо.
У разі призерства бали нараховуються: за перше місце – три нарахування, за друге місце – два, за третє місце – одне. Якщо структура призерства інша (наприклад, диплом лауреата, переможця, спеціальна відзнака тощо), враховується до трьох можливих нарахувань як максимум. До призових місць зараховуються як особисті здобутки студента, так і командні перемоги (за умови, що студент був безпосереднім учасником команди).
======</t>
      </text>
    </comment>
    <comment authorId="0" ref="B24">
      <text>
        <t xml:space="preserve">Бали нараховуються за участь у художніх або творчих конкурсах, фестивалях, виставках, турнірах, батлах, челенджах, проєктах, артмарафонах, відеочеленджах, флешмобах, акціях, воркшопах, творчих майстернях тощо без здобуття призового місця. Бали нараховуються за кожну участь окремо.
Формальна присутність без змістовного вкладу не враховується. Додатково здійснюється одне нарахування балів студентам, які виконували організаційні функції у межах відповідного заходу за: ініціацію, координацію команди, відповідальність за проведення, адміністрування процесів, а також авторство концепції або програми заходу тощо.
======</t>
      </text>
    </comment>
    <comment authorId="0" ref="B29">
      <text>
        <t xml:space="preserve">Бали нараховуються за кожну активну участь у концертних програмах, виступах, художніх постановках, творчих вечорах, факультетських або університетських культурно-мистецьких подіях тощо. Бали нараховуються за кожну участь окремо.
Формальна присутність без змістовного вкладу не враховується. Додатково здійснюється одне нарахування балів студентам, які виконували організаційні функції у межах відповідного заходу за: ініціацію, координацію команди, відповідальність за проведення, адміністрування процесів, а також авторство концепції або програми заходу тощо.
======</t>
      </text>
    </comment>
    <comment authorId="0" ref="B31">
      <text>
        <t xml:space="preserve">Бали нараховуються за здобуття призових місць (І, ІІ або ІІІ) у спортивних змаганнях, чемпіонатах, кубках, турнірах, спартакіадах, фестивалях, марафонах тощо, що проходять відповідно до регламенту, з участю суддів та оформленням офіційного протоколу або наказу. Бали нараховуються за кожне досягнення окремо.
У разі призерства бали нараховуються: за перше місце – три нарахування, за друге місце – два, за третє місце – одне, а в «Турнірі з шахів» та «Турнірі з шашок» нараховуються потрійні бали. Якщо структура призерства інша (наприклад, диплом лауреата, переможця, спеціальна відзнака тощо), враховується до трьох можливих нарахувань як максимум. До призових місць зараховуються як особисті здобутки студента, так і командні перемоги (за умови, що студент був безпосереднім учасником команди).
======</t>
      </text>
    </comment>
    <comment authorId="0" ref="B36">
      <text>
        <t xml:space="preserve">Бали нараховуються за участь у спортивних змаганнях, чемпіонатах, кубках, турнірах, спартакіадах, фестивалях, марафонах, днях тощо без здобуття призового місця. Бали нараховуються за кожну участь окремо.
За участь в «Турнірі з шахів» та «Турнірі з шашок» нараховуються потрійні бали.
Формальна присутність без змістовного вкладу не враховується. Додатково здійснюється одне нарахування балів студентам, які виконували організаційні функції у межах відповідного заходу за: ініціацію, координацію команди, відповідальність за проведення, адміністрування процесів, а також авторство концепції або програми заходу тощо.
======</t>
      </text>
    </comment>
    <comment authorId="0" ref="B41">
      <text>
        <t xml:space="preserve">Бали нараховуються за наявність спортивного звання або кваліфікаційного розряду, присвоєного відповідно до чинної класифікації Міністерства молоді та спорту України або міжнародних спортивних федерацій. Бали нараховуються за кожне досягнення окремо.
Зараховуються лише офіційно підтверджені розряди, що були дійсними протягом поточного семестру або набуті в його межах. Документ має містити дату, вид спорту та відповідну кваліфікацію.
======</t>
      </text>
    </comment>
    <comment authorId="0" ref="B47">
      <text>
        <t xml:space="preserve">Бали нараховуються за здобуття призових місць (І, ІІ або ІІІ) у громадських, волонтерських, соціальних, інформаційно-просвітницьких, національно-патріотичних конкурсах, форумах, дебатах, марафонах, фестивалях, проєктах, програмах тощо. Бали нараховуються за кожне досягнення окремо.
У разі призерства бали нараховуються: за перше місце – три нарахування, за друге місце – два, за третє місце – одне, а в «Дебюті першокурсника», «Студенті року», «Виставці талантів», «Дні кар’єри» нараховуються потрійні бали. Якщо структура призерства інша (наприклад, диплом лауреата, переможця, спеціальна відзнака тощо), враховується до трьох можливих нарахувань як максимум. До призових місць зараховуються як особисті здобутки студента, так і командні перемоги (за умови, що студент був безпосереднім учасником команди).
======</t>
      </text>
    </comment>
    <comment authorId="0" ref="B52">
      <text>
        <t xml:space="preserve">Бали нараховуються за участь у громадських, волонтерських, соціальних, інформаційно-просвітницьких, національно-патріотичних конкурсах, форумах, дебатах, марафонах, фестивалях, проєктах, програмах, заходах, акціях, флешмобах, хакатонах, кампаніях, тренінгах, програмах студентського активу тощо без призового результату. Бали нараховуються за кожну участь окремо.
За участь в «Дебюті першокурсника», «Студенті року», «Виставці талантів», «Дні кар’єри» нараховуються потрійні бали.
Формальна присутність без змістовного вкладу не враховується. Додатково здійснюється одне нарахування балів студентам, які виконували організаційні функції у межах відповідного заходу за: ініціацію, координацію команди, відповідальність за проведення, адміністрування процесів, а також авторство концепції або програми заходу тощо.
======</t>
      </text>
    </comment>
    <comment authorId="0" ref="B57">
      <text>
        <t xml:space="preserve">Бали нараховуються за членство в підрозділах університету (факультету), зокрема у Вченій раді, Методичній раді, Раді молодих вчених, стипендіальній комісії, приймальній комісії, профспілковому комітеті, профспілковому бюро, лабораторіях, гуртках, клубах тощо. Бали нараховуються за кожне членство окремо.
До участі зараховується лише змістовна діяльність, яка передбачає регулярне виконання функцій. Членство має бути підтверджене наказом, списком або довідкою.
======</t>
      </text>
    </comment>
    <comment authorId="0" ref="B58">
      <text>
        <t xml:space="preserve">Бали нараховуються за членство в органах студентського самоврядування університету: Студентська рада БДПУ, студентські ради факультетів, студентські ради гуртожитків, старости академічних груп, а також в інших підрозділах ОСС згідно з Положенням про студентське самоврядування БДПУ. Бали нараховуються за кожне членство окремо.
До членства зараховується лише активна діяльність у межах відповідних органів. Головам студентських рад університету, факультетів та гуртожитків, а також головам інших підрозділів ОСС додатково нараховується одне окреме балове нарахування. У разі бездіяльності або формального членства рішення про ненарахування ухвалює відповідна Студентська рада факультету та Студентська рада БДПУ.
======</t>
      </text>
    </comment>
    <comment authorId="0" ref="B60">
      <text>
        <t xml:space="preserve">Бали нараховуються за реалізацію ініціатив, авторських або командних проєктів, що мають суспільну, освітню, соціальну, волонтерську, культурну, інформаційну, екологічну, медійну або наукову тощо цінність . Враховуються як проєкти, реалізовані в межах грантових програм (державних, міжнародних, молодіжних), так і групові або самостійні ініціативи без зовнішнього фінансування. Бали нараховуються за кожне досягнення окремо.
До участі зараховується реалізація повністю або частково завершеного проєкту у межах семестру, що має видимий результат (захід, інформаційний продукт, кампанія, сайт, платформа тощо). Участь студента повинна бути підтверджена з вказанням конкретної ролі (автор ідеї, координатор, відповідальний за окремий етап тощо).
======</t>
      </text>
    </comment>
    <comment authorId="0" ref="B61">
      <text>
        <t xml:space="preserve">Бали нараховуються за проходження навчальних програм поза межами університету, що підтверджені сертифікатом або іншим документом. Враховуються онлайн-курси, тренінги, вебінари, воркшопи, інтенсиви, майстер-класи, освітні програми, які мають структуру, часовий обсяг та підсумкове оцінювання. Освітні платформи (Prometheus, EdEra, Coursera, Udemy, FutureLearn, Canva, Google for Education тощо). Бали нараховуються за кожне досягнення окремо.
Також до цієї категорії належать підтверджені участі в програмах академічної мобільності (Erasmus+, внутрішня мобільність тощо), що передбачають навчання в іншому закладі освіти.
Нарахування балів здійснюється залежно від обсягу освітнього продукту: до 1 ECTS – одне нарахування; 1-2 ECTS – два нарахування; 2-3 ECTS – три нарахування тощо.
======</t>
      </text>
    </comment>
    <comment authorId="0" ref="B62">
      <text>
        <t xml:space="preserve">Бали нараховуються за виконання разових або епізодичних доручень, ініційованих адміністрацією, викладачами, кураторами, студентською радою, організаторами заходів чи робочими групами. Це можуть бути модерація, ведення обліку, реєстрація учасників, оформлення простору, технічне забезпечення, цифровий супровід, організація опитувань тощо. Бали нараховуються за кожне доручення окремо.
До зарахування приймаються лише ті завдання, які мають чітке підтвердження реалізації (доручення та довідка, звіт тощо). Формальна діяльність без змістовного вкладу не враховується.
======</t>
      </text>
    </comment>
    <comment authorId="0" ref="B63">
      <text>
        <t xml:space="preserve">Бали нараховуються за членство у позаакадемічних об’єднаннях, що функціонують у межах університету або поза ним: волонтерські загони, читацькі клуби, дебатні об’єднання, кіно-, техно-, наукові клуби, дискусійні платформи, менторські програми, тематичні Telegram/Discord-спільноти, навчальні цикли, молодіжні студії тощо. Бали нараховуються за кожне членство окремо.
Членство має бути підтверджене та передбачає регулярну участь протягом семестру. Разова присутність або формальне приєднання без активної участі не враховується. Головам позаакадемічних об'єднань додатково нараховується одне окреме балове нарахування.
======</t>
      </text>
    </comment>
    <comment authorId="0" ref="B64">
      <text>
        <t xml:space="preserve">Бали нараховуються за відвідування відкритих освітніх, наукових, культурних, громадських, волонтерських, національно-патріотичних, просвітницьких або професійних заходів, організованих університетом або зовнішніми установами. Це можуть бути лекції, семінари, майстер-класи, презентації, круглі столи, виставки, студентські форуми, зустрічі з експертами, дні відкритих дверей тощо. Бали нараховуються за кожне відвідування окремо.
======</t>
      </text>
    </comment>
  </commentList>
</comments>
</file>

<file path=xl/sharedStrings.xml><?xml version="1.0" encoding="utf-8"?>
<sst xmlns="http://schemas.openxmlformats.org/spreadsheetml/2006/main" count="92" uniqueCount="63">
  <si>
    <t>ГРУПА ...</t>
  </si>
  <si>
    <t>№</t>
  </si>
  <si>
    <t>Вид діяльності</t>
  </si>
  <si>
    <t>Кількість балів</t>
  </si>
  <si>
    <t>ПРІЗВИЩЕ Ім’я По Батькові</t>
  </si>
  <si>
    <t>Наукова діяльність</t>
  </si>
  <si>
    <t>1.</t>
  </si>
  <si>
    <t>Призери наукової діяльності:</t>
  </si>
  <si>
    <t>Міжнародна</t>
  </si>
  <si>
    <t>Всеукраїнська</t>
  </si>
  <si>
    <t>Регіональна (обласні, міські)</t>
  </si>
  <si>
    <t>Університетська</t>
  </si>
  <si>
    <t>2.</t>
  </si>
  <si>
    <t>Участь у науковій діяльності:</t>
  </si>
  <si>
    <t>3.</t>
  </si>
  <si>
    <t>Публікація:</t>
  </si>
  <si>
    <t>Наукова праця, видана за кордоном</t>
  </si>
  <si>
    <t>Наукова праця у вітчизняних виданнях</t>
  </si>
  <si>
    <t>Тези, опубліковані в університеті</t>
  </si>
  <si>
    <t>Творча діяльність</t>
  </si>
  <si>
    <t>4.</t>
  </si>
  <si>
    <t>Призери творчої діяльності:</t>
  </si>
  <si>
    <t>5.</t>
  </si>
  <si>
    <t>Участь у творчій діяльності:</t>
  </si>
  <si>
    <t>6.</t>
  </si>
  <si>
    <t>Участь у концертній діяльності університету</t>
  </si>
  <si>
    <t>Спортивна діяльність</t>
  </si>
  <si>
    <t>7.</t>
  </si>
  <si>
    <t>Призери спортивної діяльності:</t>
  </si>
  <si>
    <t>Університет</t>
  </si>
  <si>
    <t>8.</t>
  </si>
  <si>
    <t>Участь у спортивній діяльності:</t>
  </si>
  <si>
    <t>9.</t>
  </si>
  <si>
    <t>Спортивний розряд згідно з класифікацією:</t>
  </si>
  <si>
    <t>Майстер спорту України міжнародного класу</t>
  </si>
  <si>
    <t>Майстер спорту України</t>
  </si>
  <si>
    <t>Кандидат у майстри спорту України</t>
  </si>
  <si>
    <t>І - ІІІ спортивні розряди</t>
  </si>
  <si>
    <t>Громадська діяльність</t>
  </si>
  <si>
    <t>10.</t>
  </si>
  <si>
    <t>Призери громадської діяльності:</t>
  </si>
  <si>
    <t>11.</t>
  </si>
  <si>
    <t>Участь у громадській діяльності:</t>
  </si>
  <si>
    <t>12.</t>
  </si>
  <si>
    <t xml:space="preserve">Членство у підрозділах університету, факультету </t>
  </si>
  <si>
    <t>13.</t>
  </si>
  <si>
    <t>Членство в органах студентського самоврядування</t>
  </si>
  <si>
    <t>Вільна діяльність</t>
  </si>
  <si>
    <t>14.</t>
  </si>
  <si>
    <t>Проєктна та ініціативна діяльність різного спрямування (особисто чи у складі колективу)</t>
  </si>
  <si>
    <t>15.</t>
  </si>
  <si>
    <t>Самоосвіта / неформальна освіта</t>
  </si>
  <si>
    <t>16.</t>
  </si>
  <si>
    <t>Виконання доручень різного спрямування в університеті</t>
  </si>
  <si>
    <t>17.</t>
  </si>
  <si>
    <t>Членство у діяльностях різного спрямування</t>
  </si>
  <si>
    <t>18.</t>
  </si>
  <si>
    <t>Відвідування діяльностей різного спрямування</t>
  </si>
  <si>
    <t>Усього</t>
  </si>
  <si>
    <t>Розрахунок по формулі</t>
  </si>
  <si>
    <t>ГОТОВИЙ СУСПІЛЬНИЙ РЕЙТИНГ</t>
  </si>
  <si>
    <t>Сума балів з таблиці СР</t>
  </si>
  <si>
    <t>Суспільний рейтинг</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</si>
</sst>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
  </numFmts>
  <fonts count="9">
    <font>
      <sz val="11.0"/>
      <color rgb="FF000000"/>
      <name val="Arial"/>
      <scheme val="minor"/>
    </font>
    <font>
      <b/>
      <sz val="24.0"/>
      <color theme="1"/>
      <name val="Times New Roman"/>
    </font>
    <font>
      <b/>
      <sz val="14.0"/>
      <color theme="1"/>
      <name val="Times New Roman"/>
    </font>
    <font>
      <b/>
      <sz val="14.0"/>
      <color rgb="FF000000"/>
      <name val="Times New Roman"/>
    </font>
    <font>
      <sz val="14.0"/>
      <color rgb="FFFF0000"/>
      <name val="Times New Roman"/>
    </font>
    <font>
      <sz val="14.0"/>
      <color theme="1"/>
      <name val="Times New Roman"/>
    </font>
    <font>
      <sz val="14.0"/>
      <color rgb="FF000000"/>
      <name val="Times New Roman"/>
    </font>
    <font/>
    <font>
      <color theme="1"/>
      <name val="Arial"/>
    </font>
  </fonts>
  <fills count="2">
    <fill>
      <patternFill patternType="none"/>
    </fill>
    <fill>
      <patternFill patternType="lightGray"/>
    </fill>
  </fills>
  <borders count="16">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000000"/>
      </bottom>
    </border>
    <border>
      <top style="thin">
        <color rgb="FF000000"/>
      </top>
    </border>
    <border>
      <left style="thin">
        <color rgb="FF000000"/>
      </left>
    </border>
    <border>
      <left style="thin">
        <color rgb="FF000000"/>
      </left>
      <top style="thin">
        <color rgb="FF000000"/>
      </top>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border>
    <border>
      <right style="thin">
        <color rgb="FF000000"/>
      </right>
    </border>
    <border>
      <right style="thin">
        <color rgb="FF000000"/>
      </right>
      <bottom style="thin">
        <color rgb="FF000000"/>
      </bottom>
    </border>
    <border>
      <left style="thin">
        <color rgb="FF000000"/>
      </left>
      <right style="thin">
        <color rgb="FF000000"/>
      </right>
      <top style="thin">
        <color rgb="FF000000"/>
      </top>
    </border>
    <border>
      <right style="thin">
        <color rgb="FF000000"/>
      </right>
      <top style="thin">
        <color rgb="FF000000"/>
      </top>
    </border>
  </borders>
  <cellStyleXfs count="1">
    <xf borderId="0" fillId="0" fontId="0" numFmtId="0" applyAlignment="1" applyFont="1"/>
  </cellStyleXfs>
  <cellXfs count="53">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horizontal="center" shrinkToFit="0" vertical="center" wrapText="1"/>
    </xf>
    <xf borderId="1" fillId="0" fontId="2" numFmtId="0" xfId="0" applyAlignment="1" applyBorder="1" applyFont="1">
      <alignment horizontal="center" shrinkToFit="0" vertical="center" wrapText="1"/>
    </xf>
    <xf borderId="2" fillId="0" fontId="3" numFmtId="0" xfId="0" applyAlignment="1" applyBorder="1" applyFont="1">
      <alignment horizontal="center" shrinkToFit="0" vertical="center" wrapText="1"/>
    </xf>
    <xf borderId="3" fillId="0" fontId="2" numFmtId="0" xfId="0" applyAlignment="1" applyBorder="1" applyFont="1">
      <alignment horizontal="center" shrinkToFit="0" vertical="center" wrapText="1"/>
    </xf>
    <xf borderId="4" fillId="0" fontId="4" numFmtId="0" xfId="0" applyAlignment="1" applyBorder="1" applyFont="1">
      <alignment horizontal="center" shrinkToFit="0" vertical="center" wrapText="1"/>
    </xf>
    <xf borderId="0" fillId="0" fontId="5" numFmtId="0" xfId="0" applyAlignment="1" applyFont="1">
      <alignment horizontal="center" shrinkToFit="0" vertical="center" wrapText="1"/>
    </xf>
    <xf borderId="5" fillId="0" fontId="5" numFmtId="0" xfId="0" applyAlignment="1" applyBorder="1" applyFont="1">
      <alignment horizontal="center" shrinkToFit="0" vertical="center" wrapText="1"/>
    </xf>
    <xf borderId="0" fillId="0" fontId="3" numFmtId="0" xfId="0" applyAlignment="1" applyFont="1">
      <alignment horizontal="center" shrinkToFit="0" vertical="center" wrapText="1"/>
    </xf>
    <xf borderId="6" fillId="0" fontId="2" numFmtId="0" xfId="0" applyAlignment="1" applyBorder="1" applyFont="1">
      <alignment horizontal="center" shrinkToFit="0" vertical="center" wrapText="1"/>
    </xf>
    <xf borderId="4" fillId="0" fontId="2" numFmtId="0" xfId="0" applyAlignment="1" applyBorder="1" applyFont="1">
      <alignment horizontal="center" shrinkToFit="0" vertical="center" wrapText="1"/>
    </xf>
    <xf borderId="7" fillId="0" fontId="5" numFmtId="0" xfId="0" applyAlignment="1" applyBorder="1" applyFont="1">
      <alignment horizontal="center" shrinkToFit="0" vertical="center" wrapText="1"/>
    </xf>
    <xf borderId="1" fillId="0" fontId="6" numFmtId="0" xfId="0" applyAlignment="1" applyBorder="1" applyFont="1">
      <alignment horizontal="left" shrinkToFit="0" vertical="center" wrapText="1"/>
    </xf>
    <xf borderId="3" fillId="0" fontId="7" numFmtId="0" xfId="0" applyBorder="1" applyFont="1"/>
    <xf borderId="2" fillId="0" fontId="5" numFmtId="0" xfId="0" applyAlignment="1" applyBorder="1" applyFont="1">
      <alignment horizontal="center" shrinkToFit="0" vertical="center" wrapText="1"/>
    </xf>
    <xf borderId="8" fillId="0" fontId="5" numFmtId="0" xfId="0" applyAlignment="1" applyBorder="1" applyFont="1">
      <alignment horizontal="center" shrinkToFit="0" vertical="center" wrapText="1"/>
    </xf>
    <xf borderId="9" fillId="0" fontId="5" numFmtId="164" xfId="0" applyAlignment="1" applyBorder="1" applyFont="1" applyNumberFormat="1">
      <alignment horizontal="center" shrinkToFit="0" vertical="center" wrapText="1"/>
    </xf>
    <xf borderId="9" fillId="0" fontId="6" numFmtId="0" xfId="0" applyAlignment="1" applyBorder="1" applyFont="1">
      <alignment horizontal="left" shrinkToFit="0" vertical="center" wrapText="1"/>
    </xf>
    <xf borderId="10" fillId="0" fontId="5"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4" fillId="0" fontId="5" numFmtId="164" xfId="0" applyAlignment="1" applyBorder="1" applyFont="1" applyNumberFormat="1">
      <alignment horizontal="center" shrinkToFit="0" vertical="center" wrapText="1"/>
    </xf>
    <xf borderId="4" fillId="0" fontId="6" numFmtId="0" xfId="0" applyAlignment="1" applyBorder="1" applyFont="1">
      <alignment horizontal="left" shrinkToFit="0" vertical="center" wrapText="1"/>
    </xf>
    <xf borderId="3" fillId="0" fontId="5" numFmtId="0" xfId="0" applyAlignment="1" applyBorder="1" applyFont="1">
      <alignment horizontal="center" shrinkToFit="0" vertical="center" wrapText="1"/>
    </xf>
    <xf borderId="6" fillId="0" fontId="5" numFmtId="0" xfId="0" applyAlignment="1" applyBorder="1" applyFont="1">
      <alignment horizontal="center" shrinkToFit="0" vertical="center" wrapText="1"/>
    </xf>
    <xf borderId="7" fillId="0" fontId="6" numFmtId="0" xfId="0" applyAlignment="1" applyBorder="1" applyFont="1">
      <alignment horizontal="left" shrinkToFit="0" vertical="center" wrapText="1"/>
    </xf>
    <xf borderId="3" fillId="0" fontId="6" numFmtId="0" xfId="0" applyAlignment="1" applyBorder="1" applyFont="1">
      <alignment horizontal="center" shrinkToFit="0" vertical="center" wrapText="1"/>
    </xf>
    <xf borderId="4" fillId="0" fontId="6" numFmtId="0" xfId="0" applyAlignment="1" applyBorder="1" applyFont="1">
      <alignment horizontal="center" shrinkToFit="0" vertical="center" wrapText="1"/>
    </xf>
    <xf borderId="0" fillId="0" fontId="6" numFmtId="0" xfId="0" applyAlignment="1" applyFont="1">
      <alignment horizontal="center" shrinkToFit="0" vertical="center" wrapText="1"/>
    </xf>
    <xf borderId="2" fillId="0" fontId="7" numFmtId="0" xfId="0" applyBorder="1" applyFont="1"/>
    <xf borderId="1" fillId="0" fontId="5" numFmtId="0" xfId="0" applyAlignment="1" applyBorder="1" applyFont="1">
      <alignment horizontal="center" shrinkToFit="0" vertical="center" wrapText="1"/>
    </xf>
    <xf borderId="8" fillId="0" fontId="6" numFmtId="0" xfId="0" applyAlignment="1" applyBorder="1" applyFont="1">
      <alignment horizontal="left" shrinkToFit="0" vertical="center" wrapText="1"/>
    </xf>
    <xf borderId="6" fillId="0" fontId="7" numFmtId="0" xfId="0" applyBorder="1" applyFont="1"/>
    <xf borderId="11" fillId="0" fontId="5" numFmtId="0" xfId="0" applyAlignment="1" applyBorder="1" applyFont="1">
      <alignment horizontal="center" shrinkToFit="0" vertical="center" wrapText="1"/>
    </xf>
    <xf borderId="12" fillId="0" fontId="7" numFmtId="0" xfId="0" applyBorder="1" applyFont="1"/>
    <xf borderId="3" fillId="0" fontId="3" numFmtId="0" xfId="0" applyAlignment="1" applyBorder="1" applyFont="1">
      <alignment horizontal="center" shrinkToFit="0" vertical="center" wrapText="1"/>
    </xf>
    <xf borderId="7" fillId="0" fontId="5" numFmtId="0" xfId="0" applyAlignment="1" applyBorder="1" applyFont="1">
      <alignment horizontal="left" shrinkToFit="0" vertical="center" wrapText="1"/>
    </xf>
    <xf borderId="4" fillId="0" fontId="5" numFmtId="0" xfId="0" applyAlignment="1" applyBorder="1" applyFont="1">
      <alignment horizontal="left" shrinkToFit="0" vertical="center" wrapText="1"/>
    </xf>
    <xf borderId="9" fillId="0" fontId="5"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13" fillId="0" fontId="7" numFmtId="0" xfId="0" applyBorder="1" applyFont="1"/>
    <xf borderId="14" fillId="0" fontId="5" numFmtId="0" xfId="0" applyAlignment="1" applyBorder="1" applyFont="1">
      <alignment horizontal="center" vertical="center"/>
    </xf>
    <xf borderId="15" fillId="0" fontId="7" numFmtId="0" xfId="0" applyBorder="1" applyFont="1"/>
    <xf borderId="4" fillId="0" fontId="5" numFmtId="0" xfId="0" applyAlignment="1" applyBorder="1" applyFont="1">
      <alignment horizontal="center" readingOrder="0" shrinkToFit="0" vertical="center" wrapText="1"/>
    </xf>
    <xf borderId="1" fillId="0" fontId="5" numFmtId="0" xfId="0" applyAlignment="1" applyBorder="1" applyFont="1">
      <alignment horizontal="left" shrinkToFit="0" vertical="center" wrapText="1"/>
    </xf>
    <xf borderId="8" fillId="0" fontId="2" numFmtId="0" xfId="0" applyAlignment="1" applyBorder="1" applyFont="1">
      <alignment horizontal="center" shrinkToFit="0" vertical="center" wrapText="1"/>
    </xf>
    <xf borderId="6" fillId="0" fontId="3" numFmtId="0" xfId="0" applyAlignment="1" applyBorder="1" applyFont="1">
      <alignment horizontal="right" shrinkToFit="0" vertical="center" wrapText="1"/>
    </xf>
    <xf borderId="2" fillId="0" fontId="2" numFmtId="0" xfId="0" applyAlignment="1" applyBorder="1" applyFont="1">
      <alignment horizontal="center" shrinkToFit="0" vertical="center" wrapText="1"/>
    </xf>
    <xf borderId="3" fillId="0" fontId="2" numFmtId="0" xfId="0" applyAlignment="1" applyBorder="1" applyFont="1">
      <alignment horizontal="right" shrinkToFit="0" vertical="center" wrapText="1"/>
    </xf>
    <xf borderId="0" fillId="0" fontId="8" numFmtId="0" xfId="0" applyAlignment="1" applyFont="1">
      <alignment shrinkToFit="0" vertical="center" wrapText="1"/>
    </xf>
    <xf borderId="4" fillId="0" fontId="3" numFmtId="0" xfId="0" applyAlignment="1" applyBorder="1" applyFont="1">
      <alignment horizontal="center" shrinkToFit="0" vertical="center" wrapText="1"/>
    </xf>
    <xf borderId="4" fillId="0" fontId="5" numFmtId="0" xfId="0" applyBorder="1" applyFont="1"/>
    <xf borderId="0" fillId="0" fontId="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2.0" topLeftCell="A3" activePane="bottomLeft" state="frozen"/>
      <selection activeCell="B4" sqref="B4" pane="bottomLeft"/>
    </sheetView>
  </sheetViews>
  <sheetFormatPr customHeight="1" defaultColWidth="12.63" defaultRowHeight="15.0"/>
  <cols>
    <col customWidth="1" min="1" max="2" width="6.25"/>
    <col customWidth="1" min="3" max="3" width="57.25"/>
    <col customWidth="1" min="4" max="4" width="14.38"/>
    <col customWidth="1" min="5" max="34" width="21.13"/>
  </cols>
  <sheetData>
    <row r="1">
      <c r="A1" s="1" t="s">
        <v>0</v>
      </c>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c r="A2" s="3" t="s">
        <v>1</v>
      </c>
      <c r="B2" s="3"/>
      <c r="C2" s="4" t="s">
        <v>2</v>
      </c>
      <c r="D2" s="5" t="s">
        <v>3</v>
      </c>
      <c r="E2" s="6" t="s">
        <v>4</v>
      </c>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c r="A3" s="8"/>
      <c r="B3" s="9" t="s">
        <v>5</v>
      </c>
      <c r="D3" s="10"/>
      <c r="E3" s="11"/>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c r="A4" s="12" t="s">
        <v>6</v>
      </c>
      <c r="B4" s="13" t="s">
        <v>7</v>
      </c>
      <c r="C4" s="14"/>
      <c r="D4" s="15"/>
      <c r="E4" s="15"/>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c r="A5" s="16"/>
      <c r="B5" s="17">
        <v>45658.0</v>
      </c>
      <c r="C5" s="18" t="s">
        <v>8</v>
      </c>
      <c r="D5" s="19">
        <v>28.0</v>
      </c>
      <c r="E5" s="20"/>
      <c r="F5" s="7"/>
      <c r="G5" s="7"/>
      <c r="H5" s="7"/>
      <c r="I5" s="7"/>
      <c r="J5" s="7"/>
      <c r="K5" s="7"/>
      <c r="L5" s="7"/>
      <c r="M5" s="7"/>
      <c r="N5" s="7"/>
      <c r="O5" s="7"/>
      <c r="P5" s="7"/>
      <c r="Q5" s="7"/>
      <c r="R5" s="7"/>
      <c r="S5" s="7"/>
      <c r="T5" s="7"/>
      <c r="U5" s="7"/>
      <c r="V5" s="7"/>
      <c r="W5" s="7"/>
      <c r="X5" s="7"/>
      <c r="Y5" s="7"/>
      <c r="Z5" s="7"/>
      <c r="AA5" s="7"/>
      <c r="AB5" s="7"/>
      <c r="AC5" s="7"/>
      <c r="AD5" s="7"/>
      <c r="AE5" s="7"/>
      <c r="AF5" s="7"/>
      <c r="AG5" s="7"/>
      <c r="AH5" s="7"/>
    </row>
    <row r="6">
      <c r="A6" s="12"/>
      <c r="B6" s="21">
        <v>45689.0</v>
      </c>
      <c r="C6" s="22" t="s">
        <v>9</v>
      </c>
      <c r="D6" s="23">
        <v>23.0</v>
      </c>
      <c r="E6" s="20"/>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c r="A7" s="12"/>
      <c r="B7" s="21">
        <v>45717.0</v>
      </c>
      <c r="C7" s="22" t="s">
        <v>10</v>
      </c>
      <c r="D7" s="23">
        <v>18.0</v>
      </c>
      <c r="E7" s="20"/>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c r="A8" s="8"/>
      <c r="B8" s="21">
        <v>45748.0</v>
      </c>
      <c r="C8" s="22" t="s">
        <v>11</v>
      </c>
      <c r="D8" s="24">
        <v>13.0</v>
      </c>
      <c r="E8" s="20"/>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c r="A9" s="12" t="s">
        <v>12</v>
      </c>
      <c r="B9" s="25" t="s">
        <v>13</v>
      </c>
      <c r="D9" s="26"/>
      <c r="E9" s="27"/>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row>
    <row r="10">
      <c r="A10" s="16"/>
      <c r="B10" s="21">
        <v>45659.0</v>
      </c>
      <c r="C10" s="22" t="s">
        <v>8</v>
      </c>
      <c r="D10" s="19">
        <v>23.0</v>
      </c>
      <c r="E10" s="20"/>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c r="A11" s="12"/>
      <c r="B11" s="21">
        <v>45690.0</v>
      </c>
      <c r="C11" s="22" t="s">
        <v>9</v>
      </c>
      <c r="D11" s="23">
        <v>18.0</v>
      </c>
      <c r="E11" s="20"/>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c r="A12" s="12"/>
      <c r="B12" s="21">
        <v>45718.0</v>
      </c>
      <c r="C12" s="22" t="s">
        <v>10</v>
      </c>
      <c r="D12" s="23">
        <v>13.0</v>
      </c>
      <c r="E12" s="20"/>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c r="A13" s="12"/>
      <c r="B13" s="21">
        <v>45749.0</v>
      </c>
      <c r="C13" s="22" t="s">
        <v>11</v>
      </c>
      <c r="D13" s="24">
        <v>8.0</v>
      </c>
      <c r="E13" s="20"/>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c r="A14" s="20" t="s">
        <v>14</v>
      </c>
      <c r="B14" s="13" t="s">
        <v>15</v>
      </c>
      <c r="C14" s="29"/>
      <c r="D14" s="23"/>
      <c r="E14" s="20"/>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c r="A15" s="12"/>
      <c r="B15" s="21">
        <v>45660.0</v>
      </c>
      <c r="C15" s="22" t="s">
        <v>16</v>
      </c>
      <c r="D15" s="19">
        <v>16.0</v>
      </c>
      <c r="E15" s="20"/>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c r="A16" s="12"/>
      <c r="B16" s="21">
        <v>45691.0</v>
      </c>
      <c r="C16" s="22" t="s">
        <v>17</v>
      </c>
      <c r="D16" s="23">
        <v>13.0</v>
      </c>
      <c r="E16" s="20"/>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c r="A17" s="12"/>
      <c r="B17" s="21">
        <v>45719.0</v>
      </c>
      <c r="C17" s="22" t="s">
        <v>18</v>
      </c>
      <c r="D17" s="24">
        <v>10.0</v>
      </c>
      <c r="E17" s="20"/>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row>
    <row r="18">
      <c r="A18" s="30"/>
      <c r="B18" s="9" t="s">
        <v>19</v>
      </c>
      <c r="D18" s="24"/>
      <c r="E18" s="20"/>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row>
    <row r="19">
      <c r="A19" s="12" t="s">
        <v>20</v>
      </c>
      <c r="B19" s="31" t="s">
        <v>21</v>
      </c>
      <c r="C19" s="32"/>
      <c r="D19" s="24"/>
      <c r="E19" s="20"/>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c r="A20" s="16"/>
      <c r="B20" s="21">
        <v>45661.0</v>
      </c>
      <c r="C20" s="22" t="s">
        <v>8</v>
      </c>
      <c r="D20" s="20">
        <v>28.0</v>
      </c>
      <c r="E20" s="20"/>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row>
    <row r="21">
      <c r="A21" s="12"/>
      <c r="B21" s="21">
        <v>45692.0</v>
      </c>
      <c r="C21" s="22" t="s">
        <v>9</v>
      </c>
      <c r="D21" s="20">
        <v>23.0</v>
      </c>
      <c r="E21" s="20"/>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row>
    <row r="22">
      <c r="A22" s="12"/>
      <c r="B22" s="21">
        <v>45720.0</v>
      </c>
      <c r="C22" s="22" t="s">
        <v>10</v>
      </c>
      <c r="D22" s="20">
        <v>18.0</v>
      </c>
      <c r="E22" s="20"/>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row>
    <row r="23">
      <c r="A23" s="8"/>
      <c r="B23" s="21">
        <v>45781.0</v>
      </c>
      <c r="C23" s="22" t="s">
        <v>11</v>
      </c>
      <c r="D23" s="20">
        <v>13.0</v>
      </c>
      <c r="E23" s="20"/>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c r="A24" s="12" t="s">
        <v>22</v>
      </c>
      <c r="B24" s="25" t="s">
        <v>23</v>
      </c>
      <c r="D24" s="7"/>
      <c r="E24" s="20"/>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c r="A25" s="16"/>
      <c r="B25" s="21">
        <v>45662.0</v>
      </c>
      <c r="C25" s="22" t="s">
        <v>8</v>
      </c>
      <c r="D25" s="20">
        <v>23.0</v>
      </c>
      <c r="E25" s="20"/>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row>
    <row r="26">
      <c r="A26" s="12"/>
      <c r="B26" s="21">
        <v>45693.0</v>
      </c>
      <c r="C26" s="22" t="s">
        <v>9</v>
      </c>
      <c r="D26" s="20">
        <v>18.0</v>
      </c>
      <c r="E26" s="20"/>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row>
    <row r="27">
      <c r="A27" s="12"/>
      <c r="B27" s="21">
        <v>45721.0</v>
      </c>
      <c r="C27" s="22" t="s">
        <v>10</v>
      </c>
      <c r="D27" s="20">
        <v>13.0</v>
      </c>
      <c r="E27" s="20"/>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row r="28">
      <c r="A28" s="8"/>
      <c r="B28" s="21">
        <v>45752.0</v>
      </c>
      <c r="C28" s="22" t="s">
        <v>11</v>
      </c>
      <c r="D28" s="20">
        <v>8.0</v>
      </c>
      <c r="E28" s="20"/>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row>
    <row r="29">
      <c r="A29" s="33" t="s">
        <v>24</v>
      </c>
      <c r="B29" s="25" t="s">
        <v>25</v>
      </c>
      <c r="C29" s="34"/>
      <c r="D29" s="12">
        <v>15.0</v>
      </c>
      <c r="E29" s="20"/>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row>
    <row r="30">
      <c r="A30" s="30"/>
      <c r="B30" s="35" t="s">
        <v>26</v>
      </c>
      <c r="C30" s="14"/>
      <c r="D30" s="23"/>
      <c r="E30" s="20"/>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row>
    <row r="31">
      <c r="A31" s="12" t="s">
        <v>27</v>
      </c>
      <c r="B31" s="36" t="s">
        <v>28</v>
      </c>
      <c r="D31" s="7"/>
      <c r="E31" s="20"/>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row>
    <row r="32">
      <c r="A32" s="16"/>
      <c r="B32" s="21">
        <v>45664.0</v>
      </c>
      <c r="C32" s="37" t="s">
        <v>8</v>
      </c>
      <c r="D32" s="20">
        <v>28.0</v>
      </c>
      <c r="E32" s="20"/>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row>
    <row r="33">
      <c r="A33" s="12"/>
      <c r="B33" s="21">
        <v>45695.0</v>
      </c>
      <c r="C33" s="37" t="s">
        <v>9</v>
      </c>
      <c r="D33" s="20">
        <v>23.0</v>
      </c>
      <c r="E33" s="20"/>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row>
    <row r="34">
      <c r="A34" s="12"/>
      <c r="B34" s="21">
        <v>45723.0</v>
      </c>
      <c r="C34" s="22" t="s">
        <v>10</v>
      </c>
      <c r="D34" s="20">
        <v>18.0</v>
      </c>
      <c r="E34" s="20"/>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row>
    <row r="35">
      <c r="A35" s="8"/>
      <c r="B35" s="21">
        <v>45754.0</v>
      </c>
      <c r="C35" s="22" t="s">
        <v>29</v>
      </c>
      <c r="D35" s="20">
        <v>13.0</v>
      </c>
      <c r="E35" s="20"/>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c r="A36" s="12" t="s">
        <v>30</v>
      </c>
      <c r="B36" s="36" t="s">
        <v>31</v>
      </c>
      <c r="D36" s="12"/>
      <c r="E36" s="20"/>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row>
    <row r="37">
      <c r="A37" s="16"/>
      <c r="B37" s="21">
        <v>45665.0</v>
      </c>
      <c r="C37" s="22" t="s">
        <v>8</v>
      </c>
      <c r="D37" s="20">
        <v>23.0</v>
      </c>
      <c r="E37" s="20"/>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row>
    <row r="38">
      <c r="A38" s="12"/>
      <c r="B38" s="21">
        <v>45696.0</v>
      </c>
      <c r="C38" s="22" t="s">
        <v>9</v>
      </c>
      <c r="D38" s="20">
        <v>18.0</v>
      </c>
      <c r="E38" s="20"/>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c r="A39" s="12"/>
      <c r="B39" s="21">
        <v>45724.0</v>
      </c>
      <c r="C39" s="22" t="s">
        <v>10</v>
      </c>
      <c r="D39" s="20">
        <v>13.0</v>
      </c>
      <c r="E39" s="20"/>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row>
    <row r="40">
      <c r="A40" s="8"/>
      <c r="B40" s="21">
        <v>45755.0</v>
      </c>
      <c r="C40" s="22" t="s">
        <v>29</v>
      </c>
      <c r="D40" s="20">
        <v>8.0</v>
      </c>
      <c r="E40" s="20"/>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row>
    <row r="41">
      <c r="A41" s="12" t="s">
        <v>32</v>
      </c>
      <c r="B41" s="25" t="s">
        <v>33</v>
      </c>
      <c r="D41" s="7"/>
      <c r="E41" s="20"/>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row>
    <row r="42">
      <c r="A42" s="16"/>
      <c r="B42" s="21">
        <v>45666.0</v>
      </c>
      <c r="C42" s="22" t="s">
        <v>34</v>
      </c>
      <c r="D42" s="20">
        <v>28.0</v>
      </c>
      <c r="E42" s="20"/>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row>
    <row r="43">
      <c r="A43" s="12"/>
      <c r="B43" s="21">
        <v>45697.0</v>
      </c>
      <c r="C43" s="22" t="s">
        <v>35</v>
      </c>
      <c r="D43" s="20">
        <v>23.0</v>
      </c>
      <c r="E43" s="20"/>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row>
    <row r="44">
      <c r="A44" s="12"/>
      <c r="B44" s="21">
        <v>45725.0</v>
      </c>
      <c r="C44" s="22" t="s">
        <v>36</v>
      </c>
      <c r="D44" s="20">
        <v>18.0</v>
      </c>
      <c r="E44" s="20"/>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row>
    <row r="45">
      <c r="A45" s="12"/>
      <c r="B45" s="21">
        <v>45756.0</v>
      </c>
      <c r="C45" s="22" t="s">
        <v>37</v>
      </c>
      <c r="D45" s="20">
        <v>13.0</v>
      </c>
      <c r="E45" s="20"/>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row>
    <row r="46">
      <c r="A46" s="30"/>
      <c r="B46" s="9" t="s">
        <v>38</v>
      </c>
      <c r="D46" s="7"/>
      <c r="E46" s="20"/>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c r="A47" s="12" t="s">
        <v>39</v>
      </c>
      <c r="B47" s="31" t="s">
        <v>40</v>
      </c>
      <c r="C47" s="32"/>
      <c r="D47" s="24"/>
      <c r="E47" s="20"/>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c r="A48" s="16"/>
      <c r="B48" s="21">
        <v>45667.0</v>
      </c>
      <c r="C48" s="22" t="s">
        <v>8</v>
      </c>
      <c r="D48" s="20">
        <v>28.0</v>
      </c>
      <c r="E48" s="20"/>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row>
    <row r="49">
      <c r="A49" s="12"/>
      <c r="B49" s="21">
        <v>45698.0</v>
      </c>
      <c r="C49" s="22" t="s">
        <v>9</v>
      </c>
      <c r="D49" s="20">
        <v>23.0</v>
      </c>
      <c r="E49" s="20"/>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row>
    <row r="50">
      <c r="A50" s="12"/>
      <c r="B50" s="21">
        <v>45726.0</v>
      </c>
      <c r="C50" s="22" t="s">
        <v>10</v>
      </c>
      <c r="D50" s="20">
        <v>18.0</v>
      </c>
      <c r="E50" s="20"/>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row>
    <row r="51">
      <c r="A51" s="8"/>
      <c r="B51" s="21">
        <v>45757.0</v>
      </c>
      <c r="C51" s="22" t="s">
        <v>11</v>
      </c>
      <c r="D51" s="20">
        <v>13.0</v>
      </c>
      <c r="E51" s="20"/>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row>
    <row r="52">
      <c r="A52" s="12" t="s">
        <v>41</v>
      </c>
      <c r="B52" s="25" t="s">
        <v>42</v>
      </c>
      <c r="D52" s="7"/>
      <c r="E52" s="20"/>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row>
    <row r="53">
      <c r="A53" s="16"/>
      <c r="B53" s="21">
        <v>45668.0</v>
      </c>
      <c r="C53" s="22" t="s">
        <v>8</v>
      </c>
      <c r="D53" s="20">
        <v>23.0</v>
      </c>
      <c r="E53" s="20"/>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row>
    <row r="54">
      <c r="A54" s="12"/>
      <c r="B54" s="21">
        <v>45699.0</v>
      </c>
      <c r="C54" s="22" t="s">
        <v>9</v>
      </c>
      <c r="D54" s="20">
        <v>18.0</v>
      </c>
      <c r="E54" s="20"/>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row>
    <row r="55">
      <c r="A55" s="12"/>
      <c r="B55" s="21">
        <v>45727.0</v>
      </c>
      <c r="C55" s="22" t="s">
        <v>10</v>
      </c>
      <c r="D55" s="20">
        <v>13.0</v>
      </c>
      <c r="E55" s="20"/>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row>
    <row r="56">
      <c r="A56" s="8"/>
      <c r="B56" s="21">
        <v>45758.0</v>
      </c>
      <c r="C56" s="22" t="s">
        <v>11</v>
      </c>
      <c r="D56" s="20">
        <v>8.0</v>
      </c>
      <c r="E56" s="20"/>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row>
    <row r="57">
      <c r="A57" s="38" t="s">
        <v>43</v>
      </c>
      <c r="B57" s="39" t="s">
        <v>44</v>
      </c>
      <c r="C57" s="40"/>
      <c r="D57" s="8">
        <v>10.0</v>
      </c>
      <c r="E57" s="20"/>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row>
    <row r="58">
      <c r="A58" s="41" t="s">
        <v>45</v>
      </c>
      <c r="B58" s="31" t="s">
        <v>46</v>
      </c>
      <c r="C58" s="42"/>
      <c r="D58" s="16">
        <v>15.0</v>
      </c>
      <c r="E58" s="20"/>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row>
    <row r="59">
      <c r="A59" s="30"/>
      <c r="B59" s="35" t="s">
        <v>47</v>
      </c>
      <c r="C59" s="14"/>
      <c r="D59" s="23"/>
      <c r="E59" s="20"/>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row>
    <row r="60">
      <c r="A60" s="33" t="s">
        <v>48</v>
      </c>
      <c r="B60" s="39" t="s">
        <v>49</v>
      </c>
      <c r="C60" s="40"/>
      <c r="D60" s="8">
        <v>25.0</v>
      </c>
      <c r="E60" s="20"/>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row>
    <row r="61">
      <c r="A61" s="20" t="s">
        <v>50</v>
      </c>
      <c r="B61" s="13" t="s">
        <v>51</v>
      </c>
      <c r="C61" s="29"/>
      <c r="D61" s="30">
        <v>15.0</v>
      </c>
      <c r="E61" s="43"/>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row>
    <row r="62">
      <c r="A62" s="20" t="s">
        <v>52</v>
      </c>
      <c r="B62" s="44" t="s">
        <v>53</v>
      </c>
      <c r="C62" s="29"/>
      <c r="D62" s="30">
        <v>10.0</v>
      </c>
      <c r="E62" s="43"/>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row>
    <row r="63">
      <c r="A63" s="20" t="s">
        <v>54</v>
      </c>
      <c r="B63" s="44" t="s">
        <v>55</v>
      </c>
      <c r="C63" s="29"/>
      <c r="D63" s="30">
        <v>10.0</v>
      </c>
      <c r="E63" s="20"/>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row>
    <row r="64">
      <c r="A64" s="33" t="s">
        <v>56</v>
      </c>
      <c r="B64" s="31" t="s">
        <v>57</v>
      </c>
      <c r="C64" s="42"/>
      <c r="D64" s="16">
        <v>3.0</v>
      </c>
      <c r="E64" s="20"/>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row>
    <row r="65">
      <c r="A65" s="45"/>
      <c r="B65" s="46" t="s">
        <v>58</v>
      </c>
      <c r="C65" s="42"/>
      <c r="D65" s="47">
        <f>SUM(D5:D64)</f>
        <v>800</v>
      </c>
      <c r="E65" s="11">
        <f>MIN(800,SUM(E3:E64))</f>
        <v>0</v>
      </c>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ht="14.25" customHeight="1">
      <c r="A66" s="3"/>
      <c r="B66" s="48" t="s">
        <v>59</v>
      </c>
      <c r="C66" s="29"/>
      <c r="D66" s="47">
        <v>10.0</v>
      </c>
      <c r="E66" s="11">
        <f>(E65*10)/800</f>
        <v>0</v>
      </c>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ht="14.25" customHeight="1">
      <c r="A67" s="7"/>
      <c r="B67" s="7"/>
      <c r="C67" s="7"/>
    </row>
    <row r="68" ht="14.25" customHeight="1">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row>
    <row r="69" ht="14.25" customHeight="1">
      <c r="B69" s="7"/>
      <c r="C69" s="7"/>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ht="14.25" customHeight="1">
      <c r="B70" s="7"/>
      <c r="C70" s="7"/>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ht="14.25" customHeight="1">
      <c r="B71" s="7" t="s">
        <v>60</v>
      </c>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row>
    <row r="72" ht="14.25" customHeight="1">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row>
    <row r="73" ht="75.0" customHeight="1">
      <c r="A73" s="49"/>
      <c r="B73" s="11" t="s">
        <v>1</v>
      </c>
      <c r="C73" s="11" t="s">
        <v>4</v>
      </c>
      <c r="D73" s="50" t="s">
        <v>61</v>
      </c>
      <c r="E73" s="50" t="s">
        <v>62</v>
      </c>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row>
    <row r="74" ht="14.25" customHeight="1">
      <c r="B74" s="11">
        <v>1.0</v>
      </c>
      <c r="C74" s="11"/>
      <c r="D74" s="11"/>
      <c r="E74" s="20"/>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row>
    <row r="75" ht="14.25" customHeight="1">
      <c r="A75" s="7"/>
      <c r="B75" s="11">
        <v>2.0</v>
      </c>
      <c r="C75" s="11"/>
      <c r="D75" s="11"/>
      <c r="E75" s="11"/>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ht="14.25" customHeight="1">
      <c r="A76" s="7"/>
      <c r="B76" s="11">
        <v>3.0</v>
      </c>
      <c r="C76" s="20"/>
      <c r="D76" s="20"/>
      <c r="E76" s="20"/>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row>
    <row r="77" ht="14.25" customHeight="1">
      <c r="A77" s="7"/>
      <c r="B77" s="11">
        <v>4.0</v>
      </c>
      <c r="C77" s="20"/>
      <c r="D77" s="20"/>
      <c r="E77" s="20"/>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row>
    <row r="78" ht="14.25" customHeight="1">
      <c r="A78" s="7"/>
      <c r="B78" s="11">
        <v>5.0</v>
      </c>
      <c r="C78" s="20"/>
      <c r="D78" s="20"/>
      <c r="E78" s="20"/>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row>
    <row r="79" ht="14.25" customHeight="1">
      <c r="A79" s="7"/>
      <c r="B79" s="11">
        <v>6.0</v>
      </c>
      <c r="C79" s="20"/>
      <c r="D79" s="20"/>
      <c r="E79" s="20"/>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row>
    <row r="80" ht="14.25" customHeight="1">
      <c r="A80" s="7"/>
      <c r="B80" s="11">
        <v>7.0</v>
      </c>
      <c r="C80" s="20"/>
      <c r="D80" s="20"/>
      <c r="E80" s="20"/>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row>
    <row r="81" ht="14.25" customHeight="1">
      <c r="A81" s="7"/>
      <c r="B81" s="11">
        <v>8.0</v>
      </c>
      <c r="C81" s="27"/>
      <c r="D81" s="27"/>
      <c r="E81" s="27"/>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row>
    <row r="82" ht="14.25" customHeight="1">
      <c r="A82" s="7"/>
      <c r="B82" s="11">
        <v>9.0</v>
      </c>
      <c r="C82" s="51"/>
      <c r="D82" s="51"/>
      <c r="E82" s="51"/>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row>
    <row r="83" ht="14.25" customHeight="1">
      <c r="A83" s="7"/>
      <c r="B83" s="11">
        <v>10.0</v>
      </c>
      <c r="C83" s="51"/>
      <c r="D83" s="51"/>
      <c r="E83" s="51"/>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row>
    <row r="84" ht="14.25" customHeight="1">
      <c r="A84" s="7"/>
      <c r="B84" s="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row>
    <row r="85" ht="14.25" customHeight="1">
      <c r="A85" s="7"/>
      <c r="B85" s="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row>
    <row r="86" ht="14.25" customHeight="1">
      <c r="A86" s="7"/>
      <c r="B86" s="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row>
    <row r="87" ht="14.25" customHeight="1">
      <c r="A87" s="7"/>
      <c r="B87" s="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row>
    <row r="88" ht="14.25" customHeight="1">
      <c r="A88" s="7"/>
      <c r="B88" s="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row>
    <row r="89" ht="14.25" customHeight="1">
      <c r="A89" s="7"/>
      <c r="B89" s="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row>
    <row r="90" ht="14.25" customHeight="1">
      <c r="A90" s="7"/>
      <c r="B90" s="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row>
    <row r="91" ht="14.25" customHeight="1">
      <c r="A91" s="7"/>
      <c r="B91" s="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row>
    <row r="92" ht="14.25" customHeight="1">
      <c r="A92" s="7"/>
      <c r="B92" s="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row>
    <row r="93" ht="14.25" customHeight="1">
      <c r="A93" s="7"/>
      <c r="B93" s="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row>
    <row r="94" ht="14.25" customHeight="1">
      <c r="A94" s="7"/>
      <c r="B94" s="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row>
  </sheetData>
  <mergeCells count="27">
    <mergeCell ref="A1:D1"/>
    <mergeCell ref="B3:C3"/>
    <mergeCell ref="B4:C4"/>
    <mergeCell ref="B9:C9"/>
    <mergeCell ref="B14:C14"/>
    <mergeCell ref="B18:C18"/>
    <mergeCell ref="B19:C19"/>
    <mergeCell ref="B24:C24"/>
    <mergeCell ref="B29:C29"/>
    <mergeCell ref="B30:C30"/>
    <mergeCell ref="B31:C31"/>
    <mergeCell ref="B36:C36"/>
    <mergeCell ref="B41:C41"/>
    <mergeCell ref="B46:C46"/>
    <mergeCell ref="B62:C62"/>
    <mergeCell ref="B63:C63"/>
    <mergeCell ref="B64:C64"/>
    <mergeCell ref="B65:C65"/>
    <mergeCell ref="B66:C66"/>
    <mergeCell ref="B71:E71"/>
    <mergeCell ref="B47:C47"/>
    <mergeCell ref="B52:C52"/>
    <mergeCell ref="B57:C57"/>
    <mergeCell ref="B58:C58"/>
    <mergeCell ref="B59:C59"/>
    <mergeCell ref="B60:C60"/>
    <mergeCell ref="B61:C61"/>
  </mergeCells>
  <printOptions/>
  <pageMargins bottom="0.5122853619201215" footer="0.0" header="0.0" left="1.1241817664358222" right="0.042690446826676796" top="0.35575372355563994"/>
  <pageSetup fitToHeight="0"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2017-06-20T12:38:00Z</dcterms:created>
  <dc:creator>RePack by Diakov</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079472A9A9924E93B7E3308316E57018</vt:lpwstr>
  </property>
  <property fmtid="{D5CDD505-2E9C-101B-9397-08002B2CF9AE}" pid="3" name="KSOProductBuildVer">
    <vt:lpwstr>1049-11.2.0.11440</vt:lpwstr>
  </property>
</Properties>
</file>